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L143" s="1"/>
  <c r="E143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L110" s="1"/>
  <c r="E110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L56" s="1"/>
  <c r="E56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K35"/>
  <c r="J35"/>
  <c r="I35"/>
  <c r="L35" s="1"/>
  <c r="F35"/>
  <c r="E35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L12" s="1"/>
  <c r="E1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<sst xmlns="http://schemas.openxmlformats.org/spreadsheetml/2006/main" count="1054" uniqueCount="600">
  <si>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</si>
  <si>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</si>
  <si>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</si>
  <si>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</si>
  <si>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</si>
  <si>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</si>
  <si>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</si>
  <si>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</si>
  <si>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</si>
  <si>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</si>
  <si>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</si>
  <si>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4.деятельность по выполнению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</si>
  <si>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</si>
  <si>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</si>
  <si>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</si>
  <si>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</si>
  <si>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</si>
  <si>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</si>
  <si>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</si>
  <si>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</si>
  <si>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3128003280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</si>
  <si>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</si>
  <si>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</si>
  <si>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</si>
  <si>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</si>
  <si>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</si>
  <si>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</si>
  <si>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</si>
  <si>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</si>
  <si>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</si>
  <si>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</si>
  <si>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</si>
  <si>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</si>
  <si>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</si>
  <si>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</si>
  <si>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</si>
  <si>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</si>
  <si>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</si>
  <si>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</si>
  <si>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</si>
  <si>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</si>
  <si>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</si>
  <si>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</si>
  <si>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</si>
  <si>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</si>
  <si>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</si>
  <si>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</si>
  <si>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</si>
  <si>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</si>
  <si>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</si>
  <si>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</si>
  <si>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</si>
  <si>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</si>
  <si>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</si>
  <si>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</si>
  <si>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</si>
  <si>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</si>
  <si>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</si>
  <si>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</si>
  <si>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</si>
  <si>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</si>
  <si>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</si>
  <si>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</si>
  <si>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</si>
  <si>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</si>
  <si>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</si>
  <si>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</si>
  <si>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</si>
  <si>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</si>
  <si>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</si>
  <si>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</si>
  <si>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</si>
  <si>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</si>
  <si>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</si>
  <si>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</si>
  <si>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</si>
  <si>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</si>
  <si>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</si>
  <si>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</si>
  <si>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</si>
  <si>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</si>
  <si>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</si>
  <si>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</si>
  <si>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</si>
  <si>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</si>
  <si>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</si>
  <si>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</si>
  <si>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</si>
  <si>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</si>
  <si>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</si>
  <si>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Мыцын Г.П.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</si>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</sst>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16664057.67</v>
      </c>
      <c r="F12" s="26">
        <f t="shared" si="0"/>
        <v>5578006.3799999999</v>
      </c>
      <c r="G12" s="26">
        <f t="shared" si="0"/>
        <v>807165.08</v>
      </c>
      <c r="H12" s="26">
        <f t="shared" si="0"/>
        <v>0</v>
      </c>
      <c r="I12" s="26">
        <f t="shared" si="0"/>
        <v>252665.08</v>
      </c>
      <c r="J12" s="26">
        <f t="shared" si="0"/>
        <v>0</v>
      </c>
      <c r="K12" s="26">
        <f t="shared" si="0"/>
        <v>0</v>
      </c>
      <c r="L12" s="27">
        <f t="shared" ref="L12:L20" si="1">E12+F12-I12</f>
        <v>21989398.970000003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>
        <v>12923171.01</v>
      </c>
      <c r="F14" s="31">
        <v>4477419.1100000003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2">
        <f t="shared" si="1"/>
        <v>17400590.120000001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2182118.35</v>
      </c>
      <c r="F16" s="31">
        <v>838726.04</v>
      </c>
      <c r="G16" s="31">
        <v>788226.04</v>
      </c>
      <c r="H16" s="31">
        <v>0</v>
      </c>
      <c r="I16" s="31">
        <v>234323.24</v>
      </c>
      <c r="J16" s="31">
        <v>0</v>
      </c>
      <c r="K16" s="31">
        <v>0</v>
      </c>
      <c r="L16" s="32">
        <f t="shared" si="1"/>
        <v>2786521.1500000004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956717.13</v>
      </c>
      <c r="F18" s="31">
        <v>18341.84</v>
      </c>
      <c r="G18" s="31">
        <v>7341.84</v>
      </c>
      <c r="H18" s="31">
        <v>0</v>
      </c>
      <c r="I18" s="31">
        <v>18341.84</v>
      </c>
      <c r="J18" s="31">
        <v>0</v>
      </c>
      <c r="K18" s="31">
        <v>0</v>
      </c>
      <c r="L18" s="32">
        <f t="shared" si="1"/>
        <v>956717.13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>
        <v>602051.18000000005</v>
      </c>
      <c r="F20" s="31">
        <v>243519.39</v>
      </c>
      <c r="G20" s="31">
        <v>11597.2</v>
      </c>
      <c r="H20" s="31">
        <v>0</v>
      </c>
      <c r="I20" s="31">
        <v>0</v>
      </c>
      <c r="J20" s="31">
        <v>0</v>
      </c>
      <c r="K20" s="31">
        <v>0</v>
      </c>
      <c r="L20" s="32">
        <f t="shared" si="1"/>
        <v>845570.57000000007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8580912.9900000002</v>
      </c>
      <c r="F21" s="30" t="s">
        <v>82</v>
      </c>
      <c r="G21" s="30" t="s">
        <v>82</v>
      </c>
      <c r="H21" s="30" t="s">
        <v>82</v>
      </c>
      <c r="I21" s="34">
        <f>SUM(I22:I23)+SUM(I29:I34)</f>
        <v>1269804.98</v>
      </c>
      <c r="J21" s="34">
        <f>SUM(J22:J23)+SUM(J29:J34)</f>
        <v>799823.24</v>
      </c>
      <c r="K21" s="34">
        <f>SUM(K22:K23)+SUM(K29:K34)</f>
        <v>0</v>
      </c>
      <c r="L21" s="35">
        <f>E21+I21</f>
        <v>9850717.9700000007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>
        <v>5291431.29</v>
      </c>
      <c r="F23" s="38" t="s">
        <v>82</v>
      </c>
      <c r="G23" s="38" t="s">
        <v>82</v>
      </c>
      <c r="H23" s="38" t="s">
        <v>82</v>
      </c>
      <c r="I23" s="39">
        <v>323983.87</v>
      </c>
      <c r="J23" s="40">
        <v>0</v>
      </c>
      <c r="K23" s="40">
        <v>0</v>
      </c>
      <c r="L23" s="41">
        <f>E23+I23</f>
        <v>5615415.1600000001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1730713.39</v>
      </c>
      <c r="F30" s="57" t="s">
        <v>82</v>
      </c>
      <c r="G30" s="57" t="s">
        <v>82</v>
      </c>
      <c r="H30" s="57" t="s">
        <v>82</v>
      </c>
      <c r="I30" s="58">
        <v>702301.72</v>
      </c>
      <c r="J30" s="59">
        <v>788226.04</v>
      </c>
      <c r="K30" s="59">
        <v>0</v>
      </c>
      <c r="L30" s="60">
        <f t="shared" si="2"/>
        <v>2433015.11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956717.13</v>
      </c>
      <c r="F32" s="30" t="s">
        <v>82</v>
      </c>
      <c r="G32" s="30" t="s">
        <v>82</v>
      </c>
      <c r="H32" s="30" t="s">
        <v>82</v>
      </c>
      <c r="I32" s="31">
        <v>0</v>
      </c>
      <c r="J32" s="36">
        <v>0</v>
      </c>
      <c r="K32" s="36">
        <v>0</v>
      </c>
      <c r="L32" s="35">
        <f t="shared" si="2"/>
        <v>956717.13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>
        <v>602051.18000000005</v>
      </c>
      <c r="F34" s="30" t="s">
        <v>82</v>
      </c>
      <c r="G34" s="30" t="s">
        <v>82</v>
      </c>
      <c r="H34" s="30" t="s">
        <v>82</v>
      </c>
      <c r="I34" s="31">
        <v>243519.39</v>
      </c>
      <c r="J34" s="36">
        <v>11597.2</v>
      </c>
      <c r="K34" s="36">
        <v>0</v>
      </c>
      <c r="L34" s="35">
        <f t="shared" si="2"/>
        <v>845570.57000000007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4770841.3</v>
      </c>
      <c r="G44" s="61">
        <f t="shared" si="4"/>
        <v>4477419.1100000003</v>
      </c>
      <c r="H44" s="61">
        <f t="shared" si="4"/>
        <v>0</v>
      </c>
      <c r="I44" s="61">
        <f t="shared" si="4"/>
        <v>4770841.3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4770841.3</v>
      </c>
      <c r="G47" s="31">
        <v>4477419.1100000003</v>
      </c>
      <c r="H47" s="31">
        <v>0</v>
      </c>
      <c r="I47" s="31">
        <v>4770841.3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5518929.6399999997</v>
      </c>
      <c r="F80" s="26">
        <f t="shared" si="8"/>
        <v>496682.2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6015611.8399999999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>
        <v>5518929.6399999997</v>
      </c>
      <c r="F81" s="31">
        <v>496682.2</v>
      </c>
      <c r="G81" s="31">
        <v>0</v>
      </c>
      <c r="H81" s="31">
        <v>0</v>
      </c>
      <c r="I81" s="31">
        <v>0</v>
      </c>
      <c r="J81" s="31">
        <v>0</v>
      </c>
      <c r="K81" s="31">
        <v>0</v>
      </c>
      <c r="L81" s="32">
        <f>E81+F81-I81</f>
        <v>6015611.8399999999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62730.53</v>
      </c>
      <c r="F91" s="90">
        <v>29233.09</v>
      </c>
      <c r="G91" s="90">
        <v>13388.09</v>
      </c>
      <c r="H91" s="90">
        <v>0</v>
      </c>
      <c r="I91" s="90">
        <v>33011.99</v>
      </c>
      <c r="J91" s="90">
        <v>0</v>
      </c>
      <c r="K91" s="90">
        <v>0</v>
      </c>
      <c r="L91" s="78">
        <f>E91+F91-I91</f>
        <v>58951.63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16664057.67</v>
      </c>
      <c r="F161" s="98">
        <v>5578006.3799999999</v>
      </c>
      <c r="G161" s="98">
        <v>807165.08</v>
      </c>
      <c r="H161" s="98">
        <v>0</v>
      </c>
      <c r="I161" s="98">
        <v>252665.08</v>
      </c>
      <c r="J161" s="98">
        <v>0</v>
      </c>
      <c r="K161" s="98">
        <v>0</v>
      </c>
      <c r="L161" s="99">
        <f>E161+F161-I161</f>
        <v>21989398.970000003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>
        <v>12923171.01</v>
      </c>
      <c r="F162" s="31">
        <v>0</v>
      </c>
      <c r="G162" s="31">
        <v>0</v>
      </c>
      <c r="H162" s="31">
        <v>0</v>
      </c>
      <c r="I162" s="31">
        <v>0</v>
      </c>
      <c r="J162" s="31">
        <v>0</v>
      </c>
      <c r="K162" s="31">
        <v>0</v>
      </c>
      <c r="L162" s="32">
        <f>E162+F162-I162</f>
        <v>12923171.01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>
        <v>478613.34</v>
      </c>
      <c r="F163" s="31">
        <v>0</v>
      </c>
      <c r="G163" s="31">
        <v>0</v>
      </c>
      <c r="H163" s="31">
        <v>0</v>
      </c>
      <c r="I163" s="31">
        <v>99216.24</v>
      </c>
      <c r="J163" s="31">
        <v>0</v>
      </c>
      <c r="K163" s="31">
        <v>0</v>
      </c>
      <c r="L163" s="32">
        <f>E163+F163-I163</f>
        <v>379397.10000000003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8580912.9900000002</v>
      </c>
      <c r="F164" s="101" t="s">
        <v>405</v>
      </c>
      <c r="G164" s="101" t="s">
        <v>405</v>
      </c>
      <c r="H164" s="101" t="s">
        <v>405</v>
      </c>
      <c r="I164" s="94">
        <v>1269804.98</v>
      </c>
      <c r="J164" s="94">
        <v>799823.24</v>
      </c>
      <c r="K164" s="94">
        <v>0</v>
      </c>
      <c r="L164" s="35">
        <f>E164+I164</f>
        <v>9850717.9700000007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>
        <v>5291431.29</v>
      </c>
      <c r="F165" s="101" t="s">
        <v>405</v>
      </c>
      <c r="G165" s="101" t="s">
        <v>405</v>
      </c>
      <c r="H165" s="101" t="s">
        <v>405</v>
      </c>
      <c r="I165" s="31">
        <v>199611.12</v>
      </c>
      <c r="J165" s="36">
        <v>0</v>
      </c>
      <c r="K165" s="36">
        <v>0</v>
      </c>
      <c r="L165" s="35">
        <f>E165+I165</f>
        <v>5491042.4100000001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>
        <v>478613.34</v>
      </c>
      <c r="F166" s="101" t="s">
        <v>405</v>
      </c>
      <c r="G166" s="101" t="s">
        <v>405</v>
      </c>
      <c r="H166" s="101" t="s">
        <v>405</v>
      </c>
      <c r="I166" s="31">
        <v>-99216.24</v>
      </c>
      <c r="J166" s="36">
        <v>0</v>
      </c>
      <c r="K166" s="36">
        <v>0</v>
      </c>
      <c r="L166" s="35">
        <f>E166+I166</f>
        <v>379397.10000000003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4770841.3</v>
      </c>
      <c r="G170" s="94">
        <v>4477419.1100000003</v>
      </c>
      <c r="H170" s="94">
        <v>0</v>
      </c>
      <c r="I170" s="94">
        <v>4770841.3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>
        <v>5518929.6399999997</v>
      </c>
      <c r="F189" s="94">
        <v>496682.2</v>
      </c>
      <c r="G189" s="94">
        <v>0</v>
      </c>
      <c r="H189" s="94">
        <v>0</v>
      </c>
      <c r="I189" s="94">
        <v>0</v>
      </c>
      <c r="J189" s="94">
        <v>0</v>
      </c>
      <c r="K189" s="94">
        <v>0</v>
      </c>
      <c r="L189" s="32">
        <f>E189+F189-I189</f>
        <v>6015611.8399999999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>
        <v>5518929.6399999997</v>
      </c>
      <c r="F190" s="31">
        <v>496682.2</v>
      </c>
      <c r="G190" s="31">
        <v>0</v>
      </c>
      <c r="H190" s="31">
        <v>0</v>
      </c>
      <c r="I190" s="31">
        <v>0</v>
      </c>
      <c r="J190" s="31">
        <v>0</v>
      </c>
      <c r="K190" s="31">
        <v>0</v>
      </c>
      <c r="L190" s="32">
        <f>E190+F190-I190</f>
        <v>6015611.8399999999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62730.53</v>
      </c>
      <c r="F194" s="94">
        <v>29233.09</v>
      </c>
      <c r="G194" s="94">
        <v>13388.09</v>
      </c>
      <c r="H194" s="94">
        <v>0</v>
      </c>
      <c r="I194" s="94">
        <v>33011.99</v>
      </c>
      <c r="J194" s="94">
        <v>0</v>
      </c>
      <c r="K194" s="94">
        <v>0</v>
      </c>
      <c r="L194" s="62">
        <f t="shared" si="15"/>
        <v>58951.63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>
        <v>1</v>
      </c>
      <c r="F210" s="193"/>
      <c r="G210" s="193">
        <v>0</v>
      </c>
      <c r="H210" s="193"/>
      <c r="I210" s="193">
        <v>1</v>
      </c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>
        <v>1</v>
      </c>
      <c r="F213" s="173"/>
      <c r="G213" s="173">
        <v>0</v>
      </c>
      <c r="H213" s="173"/>
      <c r="I213" s="173">
        <v>1</v>
      </c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>
        <v>0</v>
      </c>
      <c r="F222" s="176"/>
      <c r="G222" s="176">
        <v>10</v>
      </c>
      <c r="H222" s="176"/>
      <c r="I222" s="176">
        <v>10</v>
      </c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401973.41</v>
      </c>
      <c r="F239" s="180"/>
      <c r="G239" s="180">
        <v>18341.84</v>
      </c>
      <c r="H239" s="180"/>
      <c r="I239" s="180">
        <v>18923.41</v>
      </c>
      <c r="J239" s="180"/>
      <c r="K239" s="181">
        <f>E239+G239-I239</f>
        <v>401391.84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401973.41</v>
      </c>
      <c r="F241" s="176"/>
      <c r="G241" s="176">
        <v>18341.84</v>
      </c>
      <c r="H241" s="176"/>
      <c r="I241" s="176">
        <v>18923.41</v>
      </c>
      <c r="J241" s="176"/>
      <c r="K241" s="174">
        <f>E241+G241-I241</f>
        <v>401391.84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>
        <v>0</v>
      </c>
      <c r="F276" s="176"/>
      <c r="G276" s="176">
        <v>727032.9</v>
      </c>
      <c r="H276" s="176"/>
      <c r="I276" s="176">
        <v>727032.9</v>
      </c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>
        <v>0</v>
      </c>
      <c r="F277" s="173"/>
      <c r="G277" s="173">
        <v>727032.9</v>
      </c>
      <c r="H277" s="173"/>
      <c r="I277" s="173">
        <v>727032.9</v>
      </c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>
        <v>0</v>
      </c>
      <c r="F278" s="173"/>
      <c r="G278" s="173">
        <v>727032.9</v>
      </c>
      <c r="H278" s="173"/>
      <c r="I278" s="173">
        <v>727032.9</v>
      </c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>
        <v>0</v>
      </c>
      <c r="F279" s="176"/>
      <c r="G279" s="176">
        <v>727032.9</v>
      </c>
      <c r="H279" s="176"/>
      <c r="I279" s="176">
        <v>727032.9</v>
      </c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0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2024-03-21T10:02:25Z</cp:lastPrinted>
  <dcterms:created xsi:type="dcterms:W3CDTF">2024-03-14T13:12:06Z</dcterms:created>
  <dcterms:modified xsi:type="dcterms:W3CDTF">2024-03-21T10:02:26Z</dcterms:modified>
</cp:coreProperties>
</file>