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37498" localSheetId="0">'0503738'!$B$24:$V$24</definedName>
    <definedName name="TR_30200312267_2388337499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" i="2"/>
  <c r="R6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/>
  <c r="P27"/>
  <c r="O27"/>
  <c r="N27"/>
  <c r="N63" s="1"/>
  <c r="M27"/>
  <c r="L27"/>
  <c r="K27"/>
  <c r="J27"/>
  <c r="I27"/>
  <c r="T25"/>
  <c r="R25"/>
  <c r="Q25"/>
  <c r="T24"/>
  <c r="R24"/>
  <c r="Q24"/>
  <c r="Q23" s="1"/>
  <c r="Q63" s="1"/>
  <c r="R23"/>
  <c r="P23"/>
  <c r="P63" s="1"/>
  <c r="O23"/>
  <c r="O63" s="1"/>
  <c r="N23"/>
  <c r="M23"/>
  <c r="L23"/>
  <c r="L63" s="1"/>
  <c r="I23"/>
  <c r="I63" s="1"/>
  <c r="R63" l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<sst xmlns="http://schemas.openxmlformats.org/spreadsheetml/2006/main" count="238" uniqueCount="145">
  <si>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</si>
  <si>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</si>
  <si>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</si>
  <si>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</si>
  <si>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</si>
  <si>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</si>
  <si>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</si>
  <si>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</si>
  <si>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</si>
  <si>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</si>
  <si>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</si>
  <si>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</si>
  <si>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</si>
  <si>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</si>
  <si>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</si>
  <si>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</si>
  <si>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>по ОКПО</t>
  </si>
  <si>
    <t>41895871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</si>
  <si>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</si>
  <si>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</si>
  <si>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</si>
  <si>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</si>
  <si>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</si>
  <si>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</si>
  <si>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</si>
  <si>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</si>
  <si>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</si>
  <si>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</si>
  <si>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</si>
  <si>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</si>
  <si>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</si>
  <si>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</si>
  <si>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</si>
  <si>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</si>
  <si>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</si>
  <si>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3128003280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</si>
  <si>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</si>
  <si>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</si>
  <si>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</si>
  <si>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</si>
  <si>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</si>
  <si>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</si>
  <si>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</si>
  <si>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</si>
  <si>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</si>
  <si>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</si>
  <si>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</si>
  <si>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</si>
  <si>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</si>
  <si>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</si>
  <si>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</si>
  <si>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</si>
  <si>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</si>
  <si>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</si>
  <si>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</si>
  <si>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</si>
  <si>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</si>
  <si>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</si>
  <si>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</si>
  <si>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</si>
  <si>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</si>
  <si>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</si>
  <si>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</si>
  <si>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</si>
  <si>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</si>
  <si>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</si>
  <si>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</si>
  <si>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</si>
  <si>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</si>
  <si>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</si>
  <si>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</si>
  <si>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</si>
  <si>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</si>
  <si>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</si>
  <si>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</si>
  <si>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</si>
  <si>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</si>
  <si>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</si>
  <si>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</si>
  <si>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</si>
  <si>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</si>
  <si>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</si>
  <si>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</si>
  <si>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</si>
  <si>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</si>
  <si>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</si>
  <si>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</si>
  <si>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</si>
  <si>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</si>
  <si>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</si>
  <si>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</si>
  <si>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</si>
  <si>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</si>
  <si>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</si>
  <si>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</si>
  <si>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</si>
  <si>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</si>
  <si>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</si>
  <si>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</si>
  <si>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</si>
  <si>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</si>
  <si>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</si>
  <si>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</si>
  <si>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</si>
  <si>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</si>
  <si>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</si>
  <si>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</si>
  <si>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</si>
  <si>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</si>
  <si>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</si>
  <si>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</si>
  <si>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</si>
  <si>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</si>
  <si>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Мыцын Г.П.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</si>
  <si>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</si>
  <si>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</si>
  <si>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</si>
  <si>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</si>
  <si>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</si>
  <si>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</si>
  <si>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</si>
  <si>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</si>
  <si>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</si>
  <si>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</si>
  <si>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</si>
  <si>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</si>
  <si>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</si>
  <si>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</si>
  <si>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</si>
  <si>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</si>
  <si>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</si>
  <si>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</si>
  <si>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</si>
  <si>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</si>
  <si>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</si>
  <si>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</si>
  <si>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</si>
  <si>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</si>
  <si>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</si>
  <si>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</si>
  <si>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</si>
  <si>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зам.гл.бухгалтера</t>
  </si>
  <si>
    <t>Поливанная Е.Ю.</t>
  </si>
  <si>
    <t>22-62-89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</si>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</sst>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0307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61" workbookViewId="0">
      <selection activeCell="H96" sqref="H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0" t="s">
        <v>26</v>
      </c>
      <c r="E22" s="241"/>
      <c r="F22" s="241"/>
      <c r="G22" s="241"/>
      <c r="H22" s="242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3">
        <f>SUM(I24:I26)</f>
        <v>357551.62</v>
      </c>
      <c r="J23" s="244"/>
      <c r="K23" s="245"/>
      <c r="L23" s="51">
        <f t="shared" ref="L23:R23" si="0">SUM(L24:L26)</f>
        <v>0</v>
      </c>
      <c r="M23" s="52">
        <f t="shared" si="0"/>
        <v>357551.62</v>
      </c>
      <c r="N23" s="53">
        <f t="shared" si="0"/>
        <v>0</v>
      </c>
      <c r="O23" s="52">
        <f t="shared" si="0"/>
        <v>357551.62</v>
      </c>
      <c r="P23" s="52">
        <f t="shared" si="0"/>
        <v>357551.62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6">
        <v>325671.95</v>
      </c>
      <c r="J24" s="247"/>
      <c r="K24" s="248"/>
      <c r="L24" s="60">
        <v>0</v>
      </c>
      <c r="M24" s="60">
        <v>325671.95</v>
      </c>
      <c r="N24" s="61">
        <v>0</v>
      </c>
      <c r="O24" s="62">
        <v>325671.95</v>
      </c>
      <c r="P24" s="60">
        <v>325671.95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45.7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6">
        <v>31879.67</v>
      </c>
      <c r="J25" s="247"/>
      <c r="K25" s="248"/>
      <c r="L25" s="60">
        <v>0</v>
      </c>
      <c r="M25" s="60">
        <v>31879.67</v>
      </c>
      <c r="N25" s="61">
        <v>0</v>
      </c>
      <c r="O25" s="62">
        <v>31879.67</v>
      </c>
      <c r="P25" s="60">
        <v>31879.67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321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8"/>
      <c r="J26" s="229"/>
      <c r="K26" s="230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5" t="s">
        <v>77</v>
      </c>
      <c r="E27" s="206"/>
      <c r="F27" s="206"/>
      <c r="G27" s="206"/>
      <c r="H27" s="207"/>
      <c r="I27" s="231">
        <f t="shared" ref="I27:R27" si="1">SUM(I28:I29)</f>
        <v>0</v>
      </c>
      <c r="J27" s="232">
        <f t="shared" si="1"/>
        <v>0</v>
      </c>
      <c r="K27" s="233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4"/>
      <c r="J28" s="235"/>
      <c r="K28" s="236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7"/>
      <c r="J29" s="238"/>
      <c r="K29" s="239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1" t="s">
        <v>51</v>
      </c>
      <c r="C31" s="200" t="s">
        <v>52</v>
      </c>
      <c r="D31" s="192" t="s">
        <v>88</v>
      </c>
      <c r="E31" s="219"/>
      <c r="F31" s="219"/>
      <c r="G31" s="219"/>
      <c r="H31" s="197"/>
      <c r="I31" s="192" t="s">
        <v>89</v>
      </c>
      <c r="J31" s="219"/>
      <c r="K31" s="197"/>
      <c r="L31" s="179" t="s">
        <v>55</v>
      </c>
      <c r="M31" s="180"/>
      <c r="N31" s="180"/>
      <c r="O31" s="181"/>
      <c r="P31" s="190" t="s">
        <v>56</v>
      </c>
      <c r="Q31" s="179" t="s">
        <v>57</v>
      </c>
      <c r="R31" s="180"/>
      <c r="S31" s="48"/>
      <c r="T31" s="48"/>
      <c r="U31" s="48"/>
      <c r="V31" s="48"/>
    </row>
    <row r="32" spans="2:22">
      <c r="B32" s="217"/>
      <c r="C32" s="201"/>
      <c r="D32" s="193"/>
      <c r="E32" s="220"/>
      <c r="F32" s="220"/>
      <c r="G32" s="220"/>
      <c r="H32" s="198"/>
      <c r="I32" s="193"/>
      <c r="J32" s="220"/>
      <c r="K32" s="198"/>
      <c r="L32" s="192" t="s">
        <v>59</v>
      </c>
      <c r="M32" s="195" t="s">
        <v>60</v>
      </c>
      <c r="N32" s="196"/>
      <c r="O32" s="197" t="s">
        <v>61</v>
      </c>
      <c r="P32" s="191"/>
      <c r="Q32" s="200" t="s">
        <v>62</v>
      </c>
      <c r="R32" s="192" t="s">
        <v>63</v>
      </c>
      <c r="S32" s="48"/>
      <c r="T32" s="48"/>
      <c r="U32" s="48"/>
      <c r="V32" s="48"/>
    </row>
    <row r="33" spans="2:22">
      <c r="B33" s="217"/>
      <c r="C33" s="201"/>
      <c r="D33" s="193"/>
      <c r="E33" s="220"/>
      <c r="F33" s="220"/>
      <c r="G33" s="220"/>
      <c r="H33" s="198"/>
      <c r="I33" s="193"/>
      <c r="J33" s="220"/>
      <c r="K33" s="198"/>
      <c r="L33" s="193"/>
      <c r="M33" s="200" t="s">
        <v>64</v>
      </c>
      <c r="N33" s="200" t="s">
        <v>65</v>
      </c>
      <c r="O33" s="198"/>
      <c r="P33" s="191"/>
      <c r="Q33" s="201"/>
      <c r="R33" s="202"/>
      <c r="S33" s="48"/>
      <c r="T33" s="48"/>
      <c r="U33" s="48"/>
      <c r="V33" s="48"/>
    </row>
    <row r="34" spans="2:22">
      <c r="B34" s="217"/>
      <c r="C34" s="201"/>
      <c r="D34" s="193"/>
      <c r="E34" s="220"/>
      <c r="F34" s="220"/>
      <c r="G34" s="220"/>
      <c r="H34" s="198"/>
      <c r="I34" s="193"/>
      <c r="J34" s="220"/>
      <c r="K34" s="198"/>
      <c r="L34" s="193"/>
      <c r="M34" s="201"/>
      <c r="N34" s="203"/>
      <c r="O34" s="198"/>
      <c r="P34" s="191"/>
      <c r="Q34" s="201"/>
      <c r="R34" s="202"/>
      <c r="S34" s="48"/>
      <c r="T34" s="48"/>
      <c r="U34" s="48"/>
      <c r="V34" s="48"/>
    </row>
    <row r="35" spans="2:22">
      <c r="B35" s="217"/>
      <c r="C35" s="218"/>
      <c r="D35" s="194"/>
      <c r="E35" s="221"/>
      <c r="F35" s="221"/>
      <c r="G35" s="221"/>
      <c r="H35" s="199"/>
      <c r="I35" s="194"/>
      <c r="J35" s="221"/>
      <c r="K35" s="199"/>
      <c r="L35" s="194"/>
      <c r="M35" s="201"/>
      <c r="N35" s="204"/>
      <c r="O35" s="199"/>
      <c r="P35" s="191"/>
      <c r="Q35" s="201"/>
      <c r="R35" s="202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6" t="s">
        <v>26</v>
      </c>
      <c r="E36" s="177"/>
      <c r="F36" s="177"/>
      <c r="G36" s="177"/>
      <c r="H36" s="178"/>
      <c r="I36" s="179" t="s">
        <v>68</v>
      </c>
      <c r="J36" s="180"/>
      <c r="K36" s="181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2" t="s">
        <v>77</v>
      </c>
      <c r="E37" s="183"/>
      <c r="F37" s="183"/>
      <c r="G37" s="183"/>
      <c r="H37" s="184"/>
      <c r="I37" s="226">
        <f>I38+I62</f>
        <v>2752356</v>
      </c>
      <c r="J37" s="226"/>
      <c r="K37" s="226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5"/>
      <c r="E38" s="206"/>
      <c r="F38" s="206"/>
      <c r="G38" s="206"/>
      <c r="H38" s="207"/>
      <c r="I38" s="227">
        <v>2752356</v>
      </c>
      <c r="J38" s="227"/>
      <c r="K38" s="227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5" t="s">
        <v>77</v>
      </c>
      <c r="E39" s="206"/>
      <c r="F39" s="206"/>
      <c r="G39" s="206"/>
      <c r="H39" s="207"/>
      <c r="I39" s="225">
        <v>0</v>
      </c>
      <c r="J39" s="225"/>
      <c r="K39" s="225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1"/>
      <c r="J40" s="212"/>
      <c r="K40" s="213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8"/>
      <c r="J41" s="209"/>
      <c r="K41" s="210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5" t="s">
        <v>77</v>
      </c>
      <c r="E42" s="206"/>
      <c r="F42" s="206"/>
      <c r="G42" s="206"/>
      <c r="H42" s="207"/>
      <c r="I42" s="208">
        <v>0</v>
      </c>
      <c r="J42" s="209"/>
      <c r="K42" s="210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1"/>
      <c r="J43" s="212"/>
      <c r="K43" s="213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8"/>
      <c r="J44" s="209"/>
      <c r="K44" s="210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5" t="s">
        <v>77</v>
      </c>
      <c r="E45" s="206"/>
      <c r="F45" s="206"/>
      <c r="G45" s="206"/>
      <c r="H45" s="207"/>
      <c r="I45" s="208">
        <v>0</v>
      </c>
      <c r="J45" s="209"/>
      <c r="K45" s="210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1"/>
      <c r="J46" s="212"/>
      <c r="K46" s="213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8"/>
      <c r="J47" s="209"/>
      <c r="K47" s="210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5" t="s">
        <v>77</v>
      </c>
      <c r="E48" s="206"/>
      <c r="F48" s="206"/>
      <c r="G48" s="206"/>
      <c r="H48" s="207"/>
      <c r="I48" s="222">
        <f>I49+I52</f>
        <v>0</v>
      </c>
      <c r="J48" s="223"/>
      <c r="K48" s="224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5" t="s">
        <v>77</v>
      </c>
      <c r="E49" s="206"/>
      <c r="F49" s="206"/>
      <c r="G49" s="206"/>
      <c r="H49" s="207"/>
      <c r="I49" s="208">
        <v>0</v>
      </c>
      <c r="J49" s="209"/>
      <c r="K49" s="210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1"/>
      <c r="J50" s="212"/>
      <c r="K50" s="213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8"/>
      <c r="J51" s="209"/>
      <c r="K51" s="210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5" t="s">
        <v>77</v>
      </c>
      <c r="E52" s="206"/>
      <c r="F52" s="206"/>
      <c r="G52" s="206"/>
      <c r="H52" s="207"/>
      <c r="I52" s="208">
        <v>0</v>
      </c>
      <c r="J52" s="209"/>
      <c r="K52" s="210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1"/>
      <c r="J53" s="212"/>
      <c r="K53" s="213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4"/>
      <c r="J54" s="215"/>
      <c r="K54" s="216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1" t="s">
        <v>51</v>
      </c>
      <c r="C56" s="200" t="s">
        <v>52</v>
      </c>
      <c r="D56" s="192" t="s">
        <v>53</v>
      </c>
      <c r="E56" s="219"/>
      <c r="F56" s="219"/>
      <c r="G56" s="219"/>
      <c r="H56" s="197"/>
      <c r="I56" s="192" t="s">
        <v>89</v>
      </c>
      <c r="J56" s="219"/>
      <c r="K56" s="197"/>
      <c r="L56" s="179" t="s">
        <v>55</v>
      </c>
      <c r="M56" s="180"/>
      <c r="N56" s="180"/>
      <c r="O56" s="181"/>
      <c r="P56" s="190" t="s">
        <v>56</v>
      </c>
      <c r="Q56" s="179" t="s">
        <v>57</v>
      </c>
      <c r="R56" s="180"/>
      <c r="S56" s="40"/>
      <c r="T56" s="135">
        <v>0</v>
      </c>
      <c r="U56" s="135"/>
      <c r="V56" s="48"/>
    </row>
    <row r="57" spans="2:22">
      <c r="B57" s="217"/>
      <c r="C57" s="201"/>
      <c r="D57" s="193"/>
      <c r="E57" s="220"/>
      <c r="F57" s="220"/>
      <c r="G57" s="220"/>
      <c r="H57" s="198"/>
      <c r="I57" s="193"/>
      <c r="J57" s="220"/>
      <c r="K57" s="198"/>
      <c r="L57" s="192" t="s">
        <v>59</v>
      </c>
      <c r="M57" s="195" t="s">
        <v>60</v>
      </c>
      <c r="N57" s="196"/>
      <c r="O57" s="197" t="s">
        <v>61</v>
      </c>
      <c r="P57" s="191"/>
      <c r="Q57" s="200" t="s">
        <v>62</v>
      </c>
      <c r="R57" s="192" t="s">
        <v>63</v>
      </c>
      <c r="S57" s="40"/>
      <c r="T57" s="135">
        <v>0</v>
      </c>
      <c r="U57" s="135"/>
      <c r="V57" s="48"/>
    </row>
    <row r="58" spans="2:22">
      <c r="B58" s="217"/>
      <c r="C58" s="201"/>
      <c r="D58" s="193"/>
      <c r="E58" s="220"/>
      <c r="F58" s="220"/>
      <c r="G58" s="220"/>
      <c r="H58" s="198"/>
      <c r="I58" s="193"/>
      <c r="J58" s="220"/>
      <c r="K58" s="198"/>
      <c r="L58" s="193"/>
      <c r="M58" s="200" t="s">
        <v>64</v>
      </c>
      <c r="N58" s="200" t="s">
        <v>65</v>
      </c>
      <c r="O58" s="198"/>
      <c r="P58" s="191"/>
      <c r="Q58" s="201"/>
      <c r="R58" s="202"/>
      <c r="S58" s="40"/>
      <c r="T58" s="135">
        <v>0</v>
      </c>
      <c r="U58" s="135"/>
      <c r="V58" s="48"/>
    </row>
    <row r="59" spans="2:22">
      <c r="B59" s="217"/>
      <c r="C59" s="201"/>
      <c r="D59" s="193"/>
      <c r="E59" s="220"/>
      <c r="F59" s="220"/>
      <c r="G59" s="220"/>
      <c r="H59" s="198"/>
      <c r="I59" s="193"/>
      <c r="J59" s="220"/>
      <c r="K59" s="198"/>
      <c r="L59" s="193"/>
      <c r="M59" s="201"/>
      <c r="N59" s="203"/>
      <c r="O59" s="198"/>
      <c r="P59" s="191"/>
      <c r="Q59" s="201"/>
      <c r="R59" s="202"/>
      <c r="S59" s="40"/>
      <c r="T59" s="135">
        <v>0</v>
      </c>
      <c r="U59" s="135"/>
      <c r="V59" s="48"/>
    </row>
    <row r="60" spans="2:22">
      <c r="B60" s="217"/>
      <c r="C60" s="218"/>
      <c r="D60" s="194"/>
      <c r="E60" s="221"/>
      <c r="F60" s="221"/>
      <c r="G60" s="221"/>
      <c r="H60" s="199"/>
      <c r="I60" s="194"/>
      <c r="J60" s="221"/>
      <c r="K60" s="199"/>
      <c r="L60" s="194"/>
      <c r="M60" s="201"/>
      <c r="N60" s="204"/>
      <c r="O60" s="199"/>
      <c r="P60" s="191"/>
      <c r="Q60" s="201"/>
      <c r="R60" s="202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6" t="s">
        <v>26</v>
      </c>
      <c r="E61" s="177"/>
      <c r="F61" s="177"/>
      <c r="G61" s="177"/>
      <c r="H61" s="178"/>
      <c r="I61" s="179" t="s">
        <v>68</v>
      </c>
      <c r="J61" s="180"/>
      <c r="K61" s="181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2"/>
      <c r="E62" s="183"/>
      <c r="F62" s="183"/>
      <c r="G62" s="183"/>
      <c r="H62" s="184"/>
      <c r="I62" s="185">
        <v>0</v>
      </c>
      <c r="J62" s="185"/>
      <c r="K62" s="185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6" t="s">
        <v>77</v>
      </c>
      <c r="E63" s="187"/>
      <c r="F63" s="187"/>
      <c r="G63" s="187"/>
      <c r="H63" s="188"/>
      <c r="I63" s="189">
        <f>I23+I27+I37</f>
        <v>3109907.62</v>
      </c>
      <c r="J63" s="189"/>
      <c r="K63" s="189"/>
      <c r="L63" s="141">
        <f t="shared" ref="L63:R63" si="2">L23+L27+L37</f>
        <v>0</v>
      </c>
      <c r="M63" s="141">
        <f t="shared" si="2"/>
        <v>357551.62</v>
      </c>
      <c r="N63" s="141">
        <f t="shared" si="2"/>
        <v>0</v>
      </c>
      <c r="O63" s="141">
        <f t="shared" si="2"/>
        <v>357551.62</v>
      </c>
      <c r="P63" s="141">
        <f t="shared" si="2"/>
        <v>357551.62</v>
      </c>
      <c r="Q63" s="141">
        <f t="shared" si="2"/>
        <v>0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2" t="s">
        <v>113</v>
      </c>
      <c r="J65" s="172"/>
      <c r="K65" s="172"/>
      <c r="L65" s="172"/>
      <c r="M65" s="175" t="s">
        <v>114</v>
      </c>
      <c r="N65" s="175"/>
      <c r="O65" s="145"/>
      <c r="P65" s="172" t="s">
        <v>115</v>
      </c>
      <c r="Q65" s="172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4" t="s">
        <v>117</v>
      </c>
      <c r="J66" s="174"/>
      <c r="K66" s="174"/>
      <c r="L66" s="174"/>
      <c r="M66" s="175" t="s">
        <v>118</v>
      </c>
      <c r="N66" s="175"/>
      <c r="O66" s="3" t="s">
        <v>116</v>
      </c>
      <c r="P66" s="171" t="s">
        <v>117</v>
      </c>
      <c r="Q66" s="171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2" t="s">
        <v>137</v>
      </c>
      <c r="J68" s="172"/>
      <c r="K68" s="172"/>
      <c r="L68" s="172"/>
      <c r="M68" s="173" t="s">
        <v>120</v>
      </c>
      <c r="N68" s="173"/>
      <c r="O68" s="262" t="s">
        <v>138</v>
      </c>
      <c r="P68" s="172"/>
      <c r="Q68" s="172"/>
      <c r="R68" s="172"/>
    </row>
    <row r="69" spans="2:18" s="48" customFormat="1" ht="34.5" customHeight="1">
      <c r="B69" s="146" t="s">
        <v>121</v>
      </c>
      <c r="C69" s="143"/>
      <c r="D69" s="143"/>
      <c r="E69" s="143"/>
      <c r="F69" s="143"/>
      <c r="G69" s="143"/>
      <c r="H69" s="3" t="s">
        <v>116</v>
      </c>
      <c r="I69" s="174" t="s">
        <v>117</v>
      </c>
      <c r="J69" s="174"/>
      <c r="K69" s="174"/>
      <c r="L69" s="174"/>
      <c r="O69" s="171" t="s">
        <v>122</v>
      </c>
      <c r="P69" s="171"/>
      <c r="Q69" s="171"/>
      <c r="R69" s="171"/>
    </row>
    <row r="70" spans="2:18" s="48" customFormat="1" ht="12.75" customHeight="1">
      <c r="M70" s="175" t="s">
        <v>123</v>
      </c>
      <c r="N70" s="175"/>
      <c r="O70" s="147" t="s">
        <v>139</v>
      </c>
      <c r="P70" s="144"/>
      <c r="Q70" s="172" t="s">
        <v>140</v>
      </c>
      <c r="R70" s="172"/>
    </row>
    <row r="71" spans="2:18" s="48" customFormat="1" ht="12.75" customHeight="1">
      <c r="O71" s="3" t="s">
        <v>124</v>
      </c>
      <c r="P71" s="3" t="s">
        <v>116</v>
      </c>
      <c r="Q71" s="171" t="s">
        <v>117</v>
      </c>
      <c r="R71" s="171"/>
    </row>
    <row r="72" spans="2:18" s="48" customFormat="1" ht="12.75" customHeight="1">
      <c r="B72" s="48" t="s">
        <v>125</v>
      </c>
      <c r="C72" s="172" t="s">
        <v>141</v>
      </c>
      <c r="D72" s="172"/>
      <c r="E72" s="172"/>
      <c r="F72" s="172"/>
      <c r="G72" s="172"/>
      <c r="H72" s="172"/>
      <c r="I72" s="145"/>
      <c r="J72" s="145"/>
      <c r="K72" s="145"/>
      <c r="L72" s="172" t="s">
        <v>142</v>
      </c>
      <c r="M72" s="172"/>
      <c r="N72" s="263" t="s">
        <v>143</v>
      </c>
      <c r="O72" s="263"/>
    </row>
    <row r="73" spans="2:18" s="48" customFormat="1" ht="12.75" customHeight="1">
      <c r="C73" s="143"/>
      <c r="D73" s="143"/>
      <c r="E73" s="143"/>
      <c r="F73" s="143"/>
      <c r="G73" s="143"/>
      <c r="H73" s="148" t="s">
        <v>124</v>
      </c>
      <c r="I73" s="171" t="s">
        <v>116</v>
      </c>
      <c r="J73" s="171"/>
      <c r="K73" s="171"/>
      <c r="L73" s="171" t="s">
        <v>117</v>
      </c>
      <c r="M73" s="171"/>
      <c r="N73" s="171" t="s">
        <v>126</v>
      </c>
      <c r="O73" s="171"/>
    </row>
    <row r="74" spans="2:18" s="48" customFormat="1" ht="12.75" customHeight="1"/>
    <row r="75" spans="2:18" s="48" customFormat="1" ht="12.75" customHeight="1">
      <c r="B75" s="264" t="s">
        <v>144</v>
      </c>
      <c r="C75" s="264"/>
      <c r="D75" s="264"/>
      <c r="E75" s="264"/>
      <c r="F75" s="264"/>
      <c r="G75" s="264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1"/>
      <c r="D78" s="162"/>
      <c r="E78" s="162"/>
      <c r="F78" s="162"/>
      <c r="G78" s="162"/>
      <c r="H78" s="162"/>
      <c r="I78" s="162"/>
      <c r="J78" s="162"/>
      <c r="K78" s="163" t="s">
        <v>127</v>
      </c>
      <c r="L78" s="163"/>
      <c r="M78" s="163"/>
      <c r="N78" s="164"/>
    </row>
    <row r="79" spans="2:18" ht="3.75" hidden="1" customHeight="1" thickTop="1" thickBot="1">
      <c r="C79" s="165"/>
      <c r="D79" s="165"/>
      <c r="E79" s="165"/>
      <c r="F79" s="165"/>
      <c r="G79" s="165"/>
      <c r="H79" s="165"/>
      <c r="I79" s="165"/>
      <c r="J79" s="165"/>
      <c r="K79" s="166"/>
      <c r="L79" s="166"/>
      <c r="M79" s="166"/>
      <c r="N79" s="166"/>
    </row>
    <row r="80" spans="2:18" ht="13.5" hidden="1" customHeight="1" thickTop="1">
      <c r="C80" s="167" t="s">
        <v>128</v>
      </c>
      <c r="D80" s="168"/>
      <c r="E80" s="168"/>
      <c r="F80" s="168"/>
      <c r="G80" s="168"/>
      <c r="H80" s="168"/>
      <c r="I80" s="168"/>
      <c r="J80" s="168"/>
      <c r="K80" s="169"/>
      <c r="L80" s="169"/>
      <c r="M80" s="169"/>
      <c r="N80" s="170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135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136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'0503738'!TR_30200312267_2388337498</vt:lpstr>
      <vt:lpstr>'0503738'!TR_30200312267_2388337499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2024-03-21T09:59:21Z</cp:lastPrinted>
  <dcterms:created xsi:type="dcterms:W3CDTF">2024-03-14T13:12:35Z</dcterms:created>
  <dcterms:modified xsi:type="dcterms:W3CDTF">2024-03-21T09:59:22Z</dcterms:modified>
</cp:coreProperties>
</file>