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337524" localSheetId="0">'0503738'!$B$24:$V$24</definedName>
    <definedName name="TR_30200312267_2388337525" localSheetId="0">'0503738'!$B$25:$V$25</definedName>
    <definedName name="TR_30200312267_2388337526" localSheetId="0">'0503738'!$B$26:$V$26</definedName>
    <definedName name="TR_30200312267_2388337527" localSheetId="0">'0503738'!$B$27:$V$27</definedName>
    <definedName name="TR_30200312267_2388337528" localSheetId="0">'0503738'!$B$28:$V$28</definedName>
    <definedName name="TR_30200312267_2388337529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7" i="2"/>
  <c r="R66"/>
  <c r="Q66"/>
  <c r="Q56"/>
  <c r="R52"/>
  <c r="Q52"/>
  <c r="O52"/>
  <c r="N52"/>
  <c r="M52"/>
  <c r="L52"/>
  <c r="I52"/>
  <c r="R42"/>
  <c r="R41" s="1"/>
  <c r="Q42"/>
  <c r="Q41"/>
  <c r="P41"/>
  <c r="O41"/>
  <c r="N41"/>
  <c r="M41"/>
  <c r="L41"/>
  <c r="I41"/>
  <c r="T32"/>
  <c r="R32"/>
  <c r="Q32"/>
  <c r="Q31" s="1"/>
  <c r="R31"/>
  <c r="P31"/>
  <c r="O31"/>
  <c r="O67" s="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R23" s="1"/>
  <c r="R67" s="1"/>
  <c r="Q24"/>
  <c r="Q23" s="1"/>
  <c r="Q67" s="1"/>
  <c r="P23"/>
  <c r="P67" s="1"/>
  <c r="O23"/>
  <c r="N23"/>
  <c r="N67" s="1"/>
  <c r="M23"/>
  <c r="M67" s="1"/>
  <c r="L23"/>
  <c r="I23"/>
  <c r="I67" s="1"/>
</calcChain>
</file>

<file path=xl/sharedStrings.xml><?xml version="1.0" encoding="utf-8"?>
<sst xmlns="http://schemas.openxmlformats.org/spreadsheetml/2006/main" count="254" uniqueCount="153">
  <si>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</si>
  <si>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</si>
  <si>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</si>
  <si>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</si>
  <si>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</si>
  <si>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</si>
  <si>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</si>
  <si>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</si>
  <si>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</si>
  <si>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</si>
  <si>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</si>
  <si>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</si>
  <si>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</si>
  <si>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</si>
  <si>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</si>
  <si>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Крутовская школа"</t>
  </si>
  <si>
    <t>по ОКПО</t>
  </si>
  <si>
    <t>41895871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</si>
  <si>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</si>
  <si>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</si>
  <si>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</si>
  <si>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</si>
  <si>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</si>
  <si>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</si>
  <si>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</si>
  <si>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14740000246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</si>
  <si>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</si>
  <si>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</si>
  <si>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</si>
  <si>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</si>
  <si>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</si>
  <si>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</si>
  <si>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</si>
  <si>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</si>
  <si>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</si>
  <si>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3128003280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</si>
  <si>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</si>
  <si>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</si>
  <si>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</si>
  <si>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</si>
  <si>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</si>
  <si>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</si>
  <si>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</si>
  <si>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</si>
  <si>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</si>
  <si>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</si>
  <si>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</si>
  <si>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</si>
  <si>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</si>
  <si>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</si>
  <si>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</si>
  <si>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</si>
  <si>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</si>
  <si>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</si>
  <si>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</si>
  <si>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</si>
  <si>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</si>
  <si>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</si>
  <si>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</si>
  <si>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</si>
  <si>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</si>
  <si>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</si>
  <si>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</si>
  <si>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</si>
  <si>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</si>
  <si>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</si>
  <si>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</si>
  <si>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</si>
  <si>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</si>
  <si>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</si>
  <si>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</si>
  <si>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</si>
  <si>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</si>
  <si>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</si>
  <si>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</si>
  <si>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</si>
  <si>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</si>
  <si>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</si>
  <si>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</si>
  <si>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</si>
  <si>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</si>
  <si>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</si>
  <si>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</si>
  <si>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</si>
  <si>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</si>
  <si>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</si>
  <si>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</si>
  <si>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</si>
  <si>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</si>
  <si>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</si>
  <si>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</si>
  <si>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</si>
  <si>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</si>
  <si>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</si>
  <si>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</si>
  <si>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</si>
  <si>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</si>
  <si>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</si>
  <si>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</si>
  <si>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</si>
  <si>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</si>
  <si>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</si>
  <si>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</si>
  <si>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</si>
  <si>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</si>
  <si>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</si>
  <si>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</si>
  <si>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</si>
  <si>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</si>
  <si>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</si>
  <si>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</si>
  <si>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</si>
  <si>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</si>
  <si>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</si>
  <si>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</si>
  <si>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</si>
  <si>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</si>
  <si>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</si>
  <si>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</si>
  <si>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</si>
  <si>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</si>
  <si>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Мыцын Г.П.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</si>
  <si>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</si>
  <si>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</si>
  <si>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</si>
  <si>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</si>
  <si>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</si>
  <si>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</si>
  <si>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</si>
  <si>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</si>
  <si>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</si>
  <si>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</si>
  <si>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</si>
  <si>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</si>
  <si>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</si>
  <si>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</si>
  <si>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</si>
  <si>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</si>
  <si>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</si>
  <si>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</si>
  <si>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</si>
  <si>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</si>
  <si>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</si>
  <si>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</si>
  <si>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</si>
  <si>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</si>
  <si>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</si>
  <si>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</si>
  <si>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</si>
  <si>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зам.гл.бухгалтера</t>
  </si>
  <si>
    <t>Приголовкина Т.И.</t>
  </si>
  <si>
    <t>22-04-79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</si>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</sst>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2499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56" workbookViewId="0">
      <selection activeCell="L77" sqref="L77:M7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3" t="s">
        <v>26</v>
      </c>
      <c r="E22" s="244"/>
      <c r="F22" s="244"/>
      <c r="G22" s="244"/>
      <c r="H22" s="245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6">
        <f>SUM(I24:I30)</f>
        <v>12922315.16</v>
      </c>
      <c r="J23" s="247"/>
      <c r="K23" s="248"/>
      <c r="L23" s="51">
        <f t="shared" ref="L23:R23" si="0">SUM(L24:L30)</f>
        <v>0</v>
      </c>
      <c r="M23" s="52">
        <f t="shared" si="0"/>
        <v>12697988.129999999</v>
      </c>
      <c r="N23" s="53">
        <f t="shared" si="0"/>
        <v>0</v>
      </c>
      <c r="O23" s="52">
        <f t="shared" si="0"/>
        <v>12689378.189999998</v>
      </c>
      <c r="P23" s="52">
        <f t="shared" si="0"/>
        <v>12689378.189999998</v>
      </c>
      <c r="Q23" s="52">
        <f t="shared" si="0"/>
        <v>8609.9400000004098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4">
        <v>7832096.4900000002</v>
      </c>
      <c r="J24" s="235"/>
      <c r="K24" s="236"/>
      <c r="L24" s="60">
        <v>0</v>
      </c>
      <c r="M24" s="60">
        <v>7832096.4900000002</v>
      </c>
      <c r="N24" s="61">
        <v>0</v>
      </c>
      <c r="O24" s="62">
        <v>7823486.5499999998</v>
      </c>
      <c r="P24" s="60">
        <v>7823486.5499999998</v>
      </c>
      <c r="Q24" s="63">
        <f>M24-P24</f>
        <v>8609.9400000004098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4">
        <v>1428</v>
      </c>
      <c r="J25" s="235"/>
      <c r="K25" s="236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4">
        <v>2350156.61</v>
      </c>
      <c r="J26" s="235"/>
      <c r="K26" s="236"/>
      <c r="L26" s="60">
        <v>0</v>
      </c>
      <c r="M26" s="60">
        <v>2348006.65</v>
      </c>
      <c r="N26" s="61">
        <v>0</v>
      </c>
      <c r="O26" s="62">
        <v>2348006.65</v>
      </c>
      <c r="P26" s="60">
        <v>2348006.65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4">
        <v>1514354.06</v>
      </c>
      <c r="J27" s="235"/>
      <c r="K27" s="236"/>
      <c r="L27" s="60">
        <v>0</v>
      </c>
      <c r="M27" s="60">
        <v>1358920.63</v>
      </c>
      <c r="N27" s="61">
        <v>0</v>
      </c>
      <c r="O27" s="62">
        <v>1358920.63</v>
      </c>
      <c r="P27" s="60">
        <v>1358920.63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4">
        <v>974696</v>
      </c>
      <c r="J28" s="235"/>
      <c r="K28" s="236"/>
      <c r="L28" s="60">
        <v>0</v>
      </c>
      <c r="M28" s="60">
        <v>909380.36</v>
      </c>
      <c r="N28" s="61">
        <v>0</v>
      </c>
      <c r="O28" s="62">
        <v>909380.36</v>
      </c>
      <c r="P28" s="60">
        <v>909380.36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4">
        <v>249584</v>
      </c>
      <c r="J29" s="235"/>
      <c r="K29" s="236"/>
      <c r="L29" s="60">
        <v>0</v>
      </c>
      <c r="M29" s="60">
        <v>249584</v>
      </c>
      <c r="N29" s="61">
        <v>0</v>
      </c>
      <c r="O29" s="62">
        <v>249584</v>
      </c>
      <c r="P29" s="60">
        <v>249584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7"/>
      <c r="J30" s="238"/>
      <c r="K30" s="239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5" t="s">
        <v>77</v>
      </c>
      <c r="E31" s="206"/>
      <c r="F31" s="206"/>
      <c r="G31" s="206"/>
      <c r="H31" s="207"/>
      <c r="I31" s="240">
        <f t="shared" ref="I31:R31" si="4">SUM(I32:I33)</f>
        <v>0</v>
      </c>
      <c r="J31" s="241">
        <f t="shared" si="4"/>
        <v>0</v>
      </c>
      <c r="K31" s="242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8"/>
      <c r="J32" s="229"/>
      <c r="K32" s="230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1"/>
      <c r="J33" s="232"/>
      <c r="K33" s="233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81" t="s">
        <v>51</v>
      </c>
      <c r="C35" s="200" t="s">
        <v>52</v>
      </c>
      <c r="D35" s="192" t="s">
        <v>96</v>
      </c>
      <c r="E35" s="219"/>
      <c r="F35" s="219"/>
      <c r="G35" s="219"/>
      <c r="H35" s="197"/>
      <c r="I35" s="192" t="s">
        <v>97</v>
      </c>
      <c r="J35" s="219"/>
      <c r="K35" s="197"/>
      <c r="L35" s="179" t="s">
        <v>55</v>
      </c>
      <c r="M35" s="180"/>
      <c r="N35" s="180"/>
      <c r="O35" s="181"/>
      <c r="P35" s="190" t="s">
        <v>56</v>
      </c>
      <c r="Q35" s="179" t="s">
        <v>57</v>
      </c>
      <c r="R35" s="180"/>
      <c r="S35" s="48"/>
      <c r="T35" s="48"/>
      <c r="U35" s="48"/>
      <c r="V35" s="48"/>
    </row>
    <row r="36" spans="2:22">
      <c r="B36" s="217"/>
      <c r="C36" s="201"/>
      <c r="D36" s="193"/>
      <c r="E36" s="220"/>
      <c r="F36" s="220"/>
      <c r="G36" s="220"/>
      <c r="H36" s="198"/>
      <c r="I36" s="193"/>
      <c r="J36" s="220"/>
      <c r="K36" s="198"/>
      <c r="L36" s="192" t="s">
        <v>59</v>
      </c>
      <c r="M36" s="195" t="s">
        <v>60</v>
      </c>
      <c r="N36" s="196"/>
      <c r="O36" s="197" t="s">
        <v>61</v>
      </c>
      <c r="P36" s="191"/>
      <c r="Q36" s="200" t="s">
        <v>62</v>
      </c>
      <c r="R36" s="192" t="s">
        <v>63</v>
      </c>
      <c r="S36" s="48"/>
      <c r="T36" s="48"/>
      <c r="U36" s="48"/>
      <c r="V36" s="48"/>
    </row>
    <row r="37" spans="2:22">
      <c r="B37" s="217"/>
      <c r="C37" s="201"/>
      <c r="D37" s="193"/>
      <c r="E37" s="220"/>
      <c r="F37" s="220"/>
      <c r="G37" s="220"/>
      <c r="H37" s="198"/>
      <c r="I37" s="193"/>
      <c r="J37" s="220"/>
      <c r="K37" s="198"/>
      <c r="L37" s="193"/>
      <c r="M37" s="200" t="s">
        <v>64</v>
      </c>
      <c r="N37" s="200" t="s">
        <v>65</v>
      </c>
      <c r="O37" s="198"/>
      <c r="P37" s="191"/>
      <c r="Q37" s="201"/>
      <c r="R37" s="202"/>
      <c r="S37" s="48"/>
      <c r="T37" s="48"/>
      <c r="U37" s="48"/>
      <c r="V37" s="48"/>
    </row>
    <row r="38" spans="2:22">
      <c r="B38" s="217"/>
      <c r="C38" s="201"/>
      <c r="D38" s="193"/>
      <c r="E38" s="220"/>
      <c r="F38" s="220"/>
      <c r="G38" s="220"/>
      <c r="H38" s="198"/>
      <c r="I38" s="193"/>
      <c r="J38" s="220"/>
      <c r="K38" s="198"/>
      <c r="L38" s="193"/>
      <c r="M38" s="201"/>
      <c r="N38" s="203"/>
      <c r="O38" s="198"/>
      <c r="P38" s="191"/>
      <c r="Q38" s="201"/>
      <c r="R38" s="202"/>
      <c r="S38" s="48"/>
      <c r="T38" s="48"/>
      <c r="U38" s="48"/>
      <c r="V38" s="48"/>
    </row>
    <row r="39" spans="2:22">
      <c r="B39" s="217"/>
      <c r="C39" s="218"/>
      <c r="D39" s="194"/>
      <c r="E39" s="221"/>
      <c r="F39" s="221"/>
      <c r="G39" s="221"/>
      <c r="H39" s="199"/>
      <c r="I39" s="194"/>
      <c r="J39" s="221"/>
      <c r="K39" s="199"/>
      <c r="L39" s="194"/>
      <c r="M39" s="201"/>
      <c r="N39" s="204"/>
      <c r="O39" s="199"/>
      <c r="P39" s="191"/>
      <c r="Q39" s="201"/>
      <c r="R39" s="202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6" t="s">
        <v>26</v>
      </c>
      <c r="E40" s="177"/>
      <c r="F40" s="177"/>
      <c r="G40" s="177"/>
      <c r="H40" s="178"/>
      <c r="I40" s="179" t="s">
        <v>68</v>
      </c>
      <c r="J40" s="180"/>
      <c r="K40" s="181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2" t="s">
        <v>77</v>
      </c>
      <c r="E41" s="183"/>
      <c r="F41" s="183"/>
      <c r="G41" s="183"/>
      <c r="H41" s="184"/>
      <c r="I41" s="226">
        <f>I42+I66</f>
        <v>25801065</v>
      </c>
      <c r="J41" s="226"/>
      <c r="K41" s="226"/>
      <c r="L41" s="52">
        <f>L42+L66</f>
        <v>0</v>
      </c>
      <c r="M41" s="52">
        <f>M42+M66</f>
        <v>356590.82</v>
      </c>
      <c r="N41" s="52">
        <f>N42+N66</f>
        <v>0</v>
      </c>
      <c r="O41" s="52">
        <f>O42+O66</f>
        <v>80069.66</v>
      </c>
      <c r="P41" s="52">
        <f>P66</f>
        <v>0</v>
      </c>
      <c r="Q41" s="52">
        <f>Q42+Q66</f>
        <v>356590.82</v>
      </c>
      <c r="R41" s="54">
        <f>R42+R66</f>
        <v>80069.66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5"/>
      <c r="E42" s="206"/>
      <c r="F42" s="206"/>
      <c r="G42" s="206"/>
      <c r="H42" s="207"/>
      <c r="I42" s="227">
        <v>25801065</v>
      </c>
      <c r="J42" s="227"/>
      <c r="K42" s="227"/>
      <c r="L42" s="105">
        <v>0</v>
      </c>
      <c r="M42" s="105">
        <v>356590.82</v>
      </c>
      <c r="N42" s="105"/>
      <c r="O42" s="105">
        <v>80069.66</v>
      </c>
      <c r="P42" s="106" t="s">
        <v>77</v>
      </c>
      <c r="Q42" s="107">
        <f>M42</f>
        <v>356590.82</v>
      </c>
      <c r="R42" s="108">
        <f>O42</f>
        <v>80069.66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5" t="s">
        <v>77</v>
      </c>
      <c r="E43" s="206"/>
      <c r="F43" s="206"/>
      <c r="G43" s="206"/>
      <c r="H43" s="207"/>
      <c r="I43" s="225">
        <v>0</v>
      </c>
      <c r="J43" s="225"/>
      <c r="K43" s="225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1"/>
      <c r="J44" s="212"/>
      <c r="K44" s="213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8"/>
      <c r="J45" s="209"/>
      <c r="K45" s="210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5" t="s">
        <v>77</v>
      </c>
      <c r="E46" s="206"/>
      <c r="F46" s="206"/>
      <c r="G46" s="206"/>
      <c r="H46" s="207"/>
      <c r="I46" s="208">
        <v>0</v>
      </c>
      <c r="J46" s="209"/>
      <c r="K46" s="210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1"/>
      <c r="J47" s="212"/>
      <c r="K47" s="213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8"/>
      <c r="J48" s="209"/>
      <c r="K48" s="210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5" t="s">
        <v>77</v>
      </c>
      <c r="E49" s="206"/>
      <c r="F49" s="206"/>
      <c r="G49" s="206"/>
      <c r="H49" s="207"/>
      <c r="I49" s="208">
        <v>0</v>
      </c>
      <c r="J49" s="209"/>
      <c r="K49" s="210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1"/>
      <c r="J50" s="212"/>
      <c r="K50" s="213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8"/>
      <c r="J51" s="209"/>
      <c r="K51" s="210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5" t="s">
        <v>77</v>
      </c>
      <c r="E52" s="206"/>
      <c r="F52" s="206"/>
      <c r="G52" s="206"/>
      <c r="H52" s="207"/>
      <c r="I52" s="222">
        <f>I53+I56</f>
        <v>0</v>
      </c>
      <c r="J52" s="223"/>
      <c r="K52" s="224"/>
      <c r="L52" s="123">
        <f>L53+L56</f>
        <v>0</v>
      </c>
      <c r="M52" s="123">
        <f>M53+M56</f>
        <v>356590.82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356590.82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5" t="s">
        <v>77</v>
      </c>
      <c r="E53" s="206"/>
      <c r="F53" s="206"/>
      <c r="G53" s="206"/>
      <c r="H53" s="207"/>
      <c r="I53" s="208">
        <v>0</v>
      </c>
      <c r="J53" s="209"/>
      <c r="K53" s="210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1"/>
      <c r="J54" s="212"/>
      <c r="K54" s="213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8"/>
      <c r="J55" s="209"/>
      <c r="K55" s="210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5" t="s">
        <v>77</v>
      </c>
      <c r="E56" s="206"/>
      <c r="F56" s="206"/>
      <c r="G56" s="206"/>
      <c r="H56" s="207"/>
      <c r="I56" s="208">
        <v>0</v>
      </c>
      <c r="J56" s="209"/>
      <c r="K56" s="210"/>
      <c r="L56" s="110">
        <v>0</v>
      </c>
      <c r="M56" s="105">
        <v>356590.82</v>
      </c>
      <c r="N56" s="110">
        <v>0</v>
      </c>
      <c r="O56" s="110">
        <v>0</v>
      </c>
      <c r="P56" s="106" t="s">
        <v>77</v>
      </c>
      <c r="Q56" s="107">
        <f>M56</f>
        <v>356590.82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1"/>
      <c r="J57" s="212"/>
      <c r="K57" s="213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4"/>
      <c r="J58" s="215"/>
      <c r="K58" s="216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81" t="s">
        <v>51</v>
      </c>
      <c r="C60" s="200" t="s">
        <v>52</v>
      </c>
      <c r="D60" s="192" t="s">
        <v>53</v>
      </c>
      <c r="E60" s="219"/>
      <c r="F60" s="219"/>
      <c r="G60" s="219"/>
      <c r="H60" s="197"/>
      <c r="I60" s="192" t="s">
        <v>97</v>
      </c>
      <c r="J60" s="219"/>
      <c r="K60" s="197"/>
      <c r="L60" s="179" t="s">
        <v>55</v>
      </c>
      <c r="M60" s="180"/>
      <c r="N60" s="180"/>
      <c r="O60" s="181"/>
      <c r="P60" s="190" t="s">
        <v>56</v>
      </c>
      <c r="Q60" s="179" t="s">
        <v>57</v>
      </c>
      <c r="R60" s="180"/>
      <c r="S60" s="40"/>
      <c r="T60" s="135">
        <v>0</v>
      </c>
      <c r="U60" s="135"/>
      <c r="V60" s="48"/>
    </row>
    <row r="61" spans="2:22">
      <c r="B61" s="217"/>
      <c r="C61" s="201"/>
      <c r="D61" s="193"/>
      <c r="E61" s="220"/>
      <c r="F61" s="220"/>
      <c r="G61" s="220"/>
      <c r="H61" s="198"/>
      <c r="I61" s="193"/>
      <c r="J61" s="220"/>
      <c r="K61" s="198"/>
      <c r="L61" s="192" t="s">
        <v>59</v>
      </c>
      <c r="M61" s="195" t="s">
        <v>60</v>
      </c>
      <c r="N61" s="196"/>
      <c r="O61" s="197" t="s">
        <v>61</v>
      </c>
      <c r="P61" s="191"/>
      <c r="Q61" s="200" t="s">
        <v>62</v>
      </c>
      <c r="R61" s="192" t="s">
        <v>63</v>
      </c>
      <c r="S61" s="40"/>
      <c r="T61" s="135">
        <v>0</v>
      </c>
      <c r="U61" s="135"/>
      <c r="V61" s="48"/>
    </row>
    <row r="62" spans="2:22">
      <c r="B62" s="217"/>
      <c r="C62" s="201"/>
      <c r="D62" s="193"/>
      <c r="E62" s="220"/>
      <c r="F62" s="220"/>
      <c r="G62" s="220"/>
      <c r="H62" s="198"/>
      <c r="I62" s="193"/>
      <c r="J62" s="220"/>
      <c r="K62" s="198"/>
      <c r="L62" s="193"/>
      <c r="M62" s="200" t="s">
        <v>64</v>
      </c>
      <c r="N62" s="200" t="s">
        <v>65</v>
      </c>
      <c r="O62" s="198"/>
      <c r="P62" s="191"/>
      <c r="Q62" s="201"/>
      <c r="R62" s="202"/>
      <c r="S62" s="40"/>
      <c r="T62" s="135">
        <v>0</v>
      </c>
      <c r="U62" s="135"/>
      <c r="V62" s="48"/>
    </row>
    <row r="63" spans="2:22">
      <c r="B63" s="217"/>
      <c r="C63" s="201"/>
      <c r="D63" s="193"/>
      <c r="E63" s="220"/>
      <c r="F63" s="220"/>
      <c r="G63" s="220"/>
      <c r="H63" s="198"/>
      <c r="I63" s="193"/>
      <c r="J63" s="220"/>
      <c r="K63" s="198"/>
      <c r="L63" s="193"/>
      <c r="M63" s="201"/>
      <c r="N63" s="203"/>
      <c r="O63" s="198"/>
      <c r="P63" s="191"/>
      <c r="Q63" s="201"/>
      <c r="R63" s="202"/>
      <c r="S63" s="40"/>
      <c r="T63" s="135">
        <v>0</v>
      </c>
      <c r="U63" s="135"/>
      <c r="V63" s="48"/>
    </row>
    <row r="64" spans="2:22">
      <c r="B64" s="217"/>
      <c r="C64" s="218"/>
      <c r="D64" s="194"/>
      <c r="E64" s="221"/>
      <c r="F64" s="221"/>
      <c r="G64" s="221"/>
      <c r="H64" s="199"/>
      <c r="I64" s="194"/>
      <c r="J64" s="221"/>
      <c r="K64" s="199"/>
      <c r="L64" s="194"/>
      <c r="M64" s="201"/>
      <c r="N64" s="204"/>
      <c r="O64" s="199"/>
      <c r="P64" s="191"/>
      <c r="Q64" s="201"/>
      <c r="R64" s="202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6" t="s">
        <v>26</v>
      </c>
      <c r="E65" s="177"/>
      <c r="F65" s="177"/>
      <c r="G65" s="177"/>
      <c r="H65" s="178"/>
      <c r="I65" s="179" t="s">
        <v>68</v>
      </c>
      <c r="J65" s="180"/>
      <c r="K65" s="181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2"/>
      <c r="E66" s="183"/>
      <c r="F66" s="183"/>
      <c r="G66" s="183"/>
      <c r="H66" s="184"/>
      <c r="I66" s="185">
        <v>0</v>
      </c>
      <c r="J66" s="185"/>
      <c r="K66" s="185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6" t="s">
        <v>77</v>
      </c>
      <c r="E67" s="187"/>
      <c r="F67" s="187"/>
      <c r="G67" s="187"/>
      <c r="H67" s="188"/>
      <c r="I67" s="189">
        <f>I23+I31+I41</f>
        <v>38723380.159999996</v>
      </c>
      <c r="J67" s="189"/>
      <c r="K67" s="189"/>
      <c r="L67" s="141">
        <f t="shared" ref="L67:R67" si="5">L23+L31+L41</f>
        <v>0</v>
      </c>
      <c r="M67" s="141">
        <f t="shared" si="5"/>
        <v>13054578.949999999</v>
      </c>
      <c r="N67" s="141">
        <f t="shared" si="5"/>
        <v>0</v>
      </c>
      <c r="O67" s="141">
        <f t="shared" si="5"/>
        <v>12769447.849999998</v>
      </c>
      <c r="P67" s="141">
        <f t="shared" si="5"/>
        <v>12689378.189999998</v>
      </c>
      <c r="Q67" s="141">
        <f t="shared" si="5"/>
        <v>365200.76000000042</v>
      </c>
      <c r="R67" s="142">
        <f t="shared" si="5"/>
        <v>80069.66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72" t="s">
        <v>121</v>
      </c>
      <c r="J69" s="172"/>
      <c r="K69" s="172"/>
      <c r="L69" s="172"/>
      <c r="M69" s="175" t="s">
        <v>122</v>
      </c>
      <c r="N69" s="175"/>
      <c r="O69" s="145"/>
      <c r="P69" s="172" t="s">
        <v>123</v>
      </c>
      <c r="Q69" s="172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4" t="s">
        <v>125</v>
      </c>
      <c r="J70" s="174"/>
      <c r="K70" s="174"/>
      <c r="L70" s="174"/>
      <c r="M70" s="175" t="s">
        <v>126</v>
      </c>
      <c r="N70" s="175"/>
      <c r="O70" s="3" t="s">
        <v>124</v>
      </c>
      <c r="P70" s="171" t="s">
        <v>125</v>
      </c>
      <c r="Q70" s="171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172" t="s">
        <v>145</v>
      </c>
      <c r="J72" s="172"/>
      <c r="K72" s="172"/>
      <c r="L72" s="172"/>
      <c r="M72" s="173" t="s">
        <v>128</v>
      </c>
      <c r="N72" s="173"/>
      <c r="O72" s="262" t="s">
        <v>146</v>
      </c>
      <c r="P72" s="172"/>
      <c r="Q72" s="172"/>
      <c r="R72" s="172"/>
    </row>
    <row r="73" spans="2:22" s="48" customFormat="1" ht="34.5" customHeight="1">
      <c r="B73" s="146" t="s">
        <v>129</v>
      </c>
      <c r="C73" s="143"/>
      <c r="D73" s="143"/>
      <c r="E73" s="143"/>
      <c r="F73" s="143"/>
      <c r="G73" s="143"/>
      <c r="H73" s="3" t="s">
        <v>124</v>
      </c>
      <c r="I73" s="174" t="s">
        <v>125</v>
      </c>
      <c r="J73" s="174"/>
      <c r="K73" s="174"/>
      <c r="L73" s="174"/>
      <c r="O73" s="171" t="s">
        <v>130</v>
      </c>
      <c r="P73" s="171"/>
      <c r="Q73" s="171"/>
      <c r="R73" s="171"/>
    </row>
    <row r="74" spans="2:22" s="48" customFormat="1" ht="12.75" customHeight="1">
      <c r="M74" s="175" t="s">
        <v>131</v>
      </c>
      <c r="N74" s="175"/>
      <c r="O74" s="147" t="s">
        <v>147</v>
      </c>
      <c r="P74" s="144"/>
      <c r="Q74" s="172" t="s">
        <v>148</v>
      </c>
      <c r="R74" s="172"/>
    </row>
    <row r="75" spans="2:22" s="48" customFormat="1" ht="12.75" customHeight="1">
      <c r="O75" s="3" t="s">
        <v>132</v>
      </c>
      <c r="P75" s="3" t="s">
        <v>124</v>
      </c>
      <c r="Q75" s="171" t="s">
        <v>125</v>
      </c>
      <c r="R75" s="171"/>
    </row>
    <row r="76" spans="2:22" s="48" customFormat="1" ht="12.75" customHeight="1">
      <c r="B76" s="48" t="s">
        <v>133</v>
      </c>
      <c r="C76" s="172" t="s">
        <v>149</v>
      </c>
      <c r="D76" s="172"/>
      <c r="E76" s="172"/>
      <c r="F76" s="172"/>
      <c r="G76" s="172"/>
      <c r="H76" s="172"/>
      <c r="I76" s="145"/>
      <c r="J76" s="145"/>
      <c r="K76" s="145"/>
      <c r="L76" s="172" t="s">
        <v>150</v>
      </c>
      <c r="M76" s="172"/>
      <c r="N76" s="263" t="s">
        <v>151</v>
      </c>
      <c r="O76" s="263"/>
    </row>
    <row r="77" spans="2:22" s="48" customFormat="1" ht="12.75" customHeight="1">
      <c r="C77" s="143"/>
      <c r="D77" s="143"/>
      <c r="E77" s="143"/>
      <c r="F77" s="143"/>
      <c r="G77" s="143"/>
      <c r="H77" s="148" t="s">
        <v>132</v>
      </c>
      <c r="I77" s="171" t="s">
        <v>124</v>
      </c>
      <c r="J77" s="171"/>
      <c r="K77" s="171"/>
      <c r="L77" s="171" t="s">
        <v>125</v>
      </c>
      <c r="M77" s="171"/>
      <c r="N77" s="171" t="s">
        <v>134</v>
      </c>
      <c r="O77" s="171"/>
    </row>
    <row r="78" spans="2:22" s="48" customFormat="1" ht="12.75" customHeight="1"/>
    <row r="79" spans="2:22" s="48" customFormat="1" ht="12.75" customHeight="1">
      <c r="B79" s="264" t="s">
        <v>152</v>
      </c>
      <c r="C79" s="264"/>
      <c r="D79" s="264"/>
      <c r="E79" s="264"/>
      <c r="F79" s="264"/>
      <c r="G79" s="264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61"/>
      <c r="D82" s="162"/>
      <c r="E82" s="162"/>
      <c r="F82" s="162"/>
      <c r="G82" s="162"/>
      <c r="H82" s="162"/>
      <c r="I82" s="162"/>
      <c r="J82" s="162"/>
      <c r="K82" s="163" t="s">
        <v>135</v>
      </c>
      <c r="L82" s="163"/>
      <c r="M82" s="163"/>
      <c r="N82" s="164"/>
    </row>
    <row r="83" spans="3:14" ht="3.75" hidden="1" customHeight="1" thickTop="1" thickBot="1">
      <c r="C83" s="165"/>
      <c r="D83" s="165"/>
      <c r="E83" s="165"/>
      <c r="F83" s="165"/>
      <c r="G83" s="165"/>
      <c r="H83" s="165"/>
      <c r="I83" s="165"/>
      <c r="J83" s="165"/>
      <c r="K83" s="166"/>
      <c r="L83" s="166"/>
      <c r="M83" s="166"/>
      <c r="N83" s="166"/>
    </row>
    <row r="84" spans="3:14" ht="13.5" hidden="1" customHeight="1" thickTop="1">
      <c r="C84" s="167" t="s">
        <v>136</v>
      </c>
      <c r="D84" s="168"/>
      <c r="E84" s="168"/>
      <c r="F84" s="168"/>
      <c r="G84" s="168"/>
      <c r="H84" s="168"/>
      <c r="I84" s="168"/>
      <c r="J84" s="168"/>
      <c r="K84" s="169"/>
      <c r="L84" s="169"/>
      <c r="M84" s="169"/>
      <c r="N84" s="170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143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144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'0503738'!TR_30200312267_2388337524</vt:lpstr>
      <vt:lpstr>'0503738'!TR_30200312267_2388337525</vt:lpstr>
      <vt:lpstr>'0503738'!TR_30200312267_2388337526</vt:lpstr>
      <vt:lpstr>'0503738'!TR_30200312267_2388337527</vt:lpstr>
      <vt:lpstr>'0503738'!TR_30200312267_2388337528</vt:lpstr>
      <vt:lpstr>'0503738'!TR_30200312267_2388337529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2024-03-21T09:58:57Z</cp:lastPrinted>
  <dcterms:created xsi:type="dcterms:W3CDTF">2024-03-14T13:12:30Z</dcterms:created>
  <dcterms:modified xsi:type="dcterms:W3CDTF">2024-03-21T09:58:58Z</dcterms:modified>
</cp:coreProperties>
</file>